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90" windowWidth="15315" windowHeight="738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Лист1!$B$1:$L$6</definedName>
  </definedNames>
  <calcPr calcId="145621"/>
</workbook>
</file>

<file path=xl/calcChain.xml><?xml version="1.0" encoding="utf-8"?>
<calcChain xmlns="http://schemas.openxmlformats.org/spreadsheetml/2006/main">
  <c r="K6" i="1" l="1"/>
  <c r="K5" i="1"/>
  <c r="O6" i="1"/>
  <c r="O5" i="1"/>
  <c r="F14" i="1" l="1"/>
  <c r="L6" i="1" l="1"/>
  <c r="H7" i="1" l="1"/>
  <c r="K7" i="1" l="1"/>
  <c r="L5" i="1" l="1"/>
  <c r="L7" i="1" l="1"/>
</calcChain>
</file>

<file path=xl/sharedStrings.xml><?xml version="1.0" encoding="utf-8"?>
<sst xmlns="http://schemas.openxmlformats.org/spreadsheetml/2006/main" count="39" uniqueCount="36">
  <si>
    <t>Наименование</t>
  </si>
  <si>
    <t>ед. изм.</t>
  </si>
  <si>
    <t>№
п/п</t>
  </si>
  <si>
    <t>Приложение №1 
к Техническому заданию</t>
  </si>
  <si>
    <t>Сумма 
руб. без НДС</t>
  </si>
  <si>
    <t>час</t>
  </si>
  <si>
    <t>Количество транспорта (ед.)</t>
  </si>
  <si>
    <t>Цена маш./час 
руб. без НДС</t>
  </si>
  <si>
    <t>Краткое описание транспортных услуг</t>
  </si>
  <si>
    <t xml:space="preserve">Внедорожник российского производства (НИВА или аналог) </t>
  </si>
  <si>
    <t>Расстояние до м/р от производственной базы Филиала  "РИМЕРА-Сервис-Нижневартовск" (в одну сторону)</t>
  </si>
  <si>
    <t>№п/п</t>
  </si>
  <si>
    <t>Протяженность участков а/дороги по видам до м/р. (км)</t>
  </si>
  <si>
    <t>А/дорога (км)</t>
  </si>
  <si>
    <t>Зимник (км)</t>
  </si>
  <si>
    <t>Итого (км)</t>
  </si>
  <si>
    <t>Место оказания услуг</t>
  </si>
  <si>
    <t>1.</t>
  </si>
  <si>
    <t xml:space="preserve">2. </t>
  </si>
  <si>
    <t>ИТОГО</t>
  </si>
  <si>
    <t>Справочная информация</t>
  </si>
  <si>
    <t>Режим работы транспорта (час.)</t>
  </si>
  <si>
    <t>Среднесменный пробег 1 а/м (км.)</t>
  </si>
  <si>
    <t>Наличие у Исполнителя договора на заправку транспорта по месту выполнения работ.</t>
  </si>
  <si>
    <t xml:space="preserve">Внедорожник российского производства (УАЗ или аналог) </t>
  </si>
  <si>
    <t>Месторождение, населенный пункт</t>
  </si>
  <si>
    <t>Итого расстояние (км)</t>
  </si>
  <si>
    <t>Перевозка специалистов  с оборудованием и инструментами для осуществления текущего обслуживания НПО на объектах ОАО "СН-МНГ"</t>
  </si>
  <si>
    <t>Аганское месторождение</t>
  </si>
  <si>
    <t xml:space="preserve">Аганскоее месторождение </t>
  </si>
  <si>
    <t>Соблюдение Исполнителем требований Стандартов "Транспортная безопасность в ОАО "Славнефть-Мегионнефтегаз".</t>
  </si>
  <si>
    <t xml:space="preserve">Предоставление Исполнителем необходимых документов для оформления проезда автотранспорта на месторождения ОАО "Славнефть-Мегионнефтегаз". </t>
  </si>
  <si>
    <t>20 час.</t>
  </si>
  <si>
    <t>10 час.</t>
  </si>
  <si>
    <t>Количество часов в 2019 г.</t>
  </si>
  <si>
    <t xml:space="preserve">СПЕЦИФИКАЦИЯ
на услуги по оказанию транспортных услуг автотранспортом для ООО "РИМЕРА-Сервис"на Аганском месторождении ОАО "СН-МНГ" с 20.12.2018г.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</si>
</sst>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(* #,##0.00_);_(* \(#,##0.00\);_(* &quot;-&quot;??_);_(@_)"/>
    <numFmt numFmtId="166" formatCode="#,##0.0"/>
  </numFmts>
  <fonts count="1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Arial"/>
      <family val="2"/>
      <charset val="204"/>
    </font>
    <font>
      <b/>
      <sz val="11"/>
      <color theme="1"/>
      <name val="Franklin Gothic Book"/>
      <family val="2"/>
      <charset val="204"/>
    </font>
    <font>
      <b/>
      <sz val="12"/>
      <color theme="1"/>
      <name val="Franklin Gothic Book"/>
      <family val="2"/>
      <charset val="204"/>
    </font>
    <font>
      <b/>
      <sz val="12"/>
      <color rgb="FF000000"/>
      <name val="Franklin Gothic Book"/>
      <family val="2"/>
      <charset val="204"/>
    </font>
    <font>
      <sz val="12"/>
      <color theme="1"/>
      <name val="Franklin Gothic Book"/>
      <family val="2"/>
      <charset val="204"/>
    </font>
    <font>
      <sz val="12"/>
      <color rgb="FF000000"/>
      <name val="Franklin Gothic Book"/>
      <family val="2"/>
      <charset val="204"/>
    </font>
    <font>
      <sz val="12"/>
      <name val="Franklin Gothic Book"/>
      <family val="2"/>
      <charset val="204"/>
    </font>
    <font>
      <sz val="11"/>
      <color theme="1"/>
      <name val="Franklin Gothic Book"/>
      <family val="2"/>
      <charset val="204"/>
    </font>
    <font>
      <sz val="11"/>
      <name val="Franklin Gothic Medium"/>
      <family val="2"/>
      <charset val="204"/>
    </font>
    <font>
      <sz val="11"/>
      <name val="Franklin Gothic Book"/>
      <family val="2"/>
      <charset val="204"/>
    </font>
    <font>
      <b/>
      <sz val="12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3" fillId="0" borderId="0"/>
    <xf numFmtId="0" fontId="2" fillId="0" borderId="0"/>
    <xf numFmtId="0" fontId="1" fillId="0" borderId="0"/>
    <xf numFmtId="0" fontId="4" fillId="0" borderId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</cellStyleXfs>
  <cellXfs count="37">
    <xf numFmtId="0" fontId="0" fillId="0" borderId="0" xfId="0"/>
    <xf numFmtId="0" fontId="6" fillId="0" borderId="3" xfId="0" applyFont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6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2" xfId="11" applyFont="1" applyFill="1" applyBorder="1" applyAlignment="1">
      <alignment horizontal="center" vertical="center" wrapText="1"/>
    </xf>
    <xf numFmtId="0" fontId="11" fillId="0" borderId="0" xfId="0" applyFont="1"/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166" fontId="10" fillId="0" borderId="2" xfId="1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0" xfId="0" applyBorder="1" applyAlignment="1">
      <alignment horizontal="center" vertical="center"/>
    </xf>
    <xf numFmtId="166" fontId="0" fillId="0" borderId="0" xfId="0" applyNumberForma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10" fillId="0" borderId="1" xfId="1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3" fontId="14" fillId="0" borderId="1" xfId="0" applyNumberFormat="1" applyFont="1" applyBorder="1" applyAlignment="1">
      <alignment horizontal="center" vertical="center"/>
    </xf>
    <xf numFmtId="0" fontId="14" fillId="0" borderId="5" xfId="0" applyFont="1" applyBorder="1" applyAlignment="1">
      <alignment vertical="center"/>
    </xf>
    <xf numFmtId="166" fontId="14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5" fillId="0" borderId="0" xfId="0" applyFont="1"/>
    <xf numFmtId="0" fontId="5" fillId="0" borderId="0" xfId="0" applyFont="1" applyBorder="1" applyAlignment="1">
      <alignment horizontal="right" vertical="top" wrapText="1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0" fillId="0" borderId="0" xfId="1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 wrapText="1"/>
    </xf>
  </cellXfs>
  <cellStyles count="12">
    <cellStyle name="Обычный" xfId="0" builtinId="0"/>
    <cellStyle name="Обычный 2" xfId="4"/>
    <cellStyle name="Обычный 3" xfId="5"/>
    <cellStyle name="Обычный 3 2" xfId="7"/>
    <cellStyle name="Обычный 4" xfId="2"/>
    <cellStyle name="Обычный 5" xfId="6"/>
    <cellStyle name="Обычный_Годовая заявка запчасти 2010" xfId="11"/>
    <cellStyle name="Стиль 1" xfId="3"/>
    <cellStyle name="Финансовый" xfId="1" builtinId="3"/>
    <cellStyle name="Финансовый 2" xfId="9"/>
    <cellStyle name="Финансовый 3" xfId="10"/>
    <cellStyle name="Финансовый 4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8"/>
  <sheetViews>
    <sheetView tabSelected="1" zoomScale="80" zoomScaleNormal="80" workbookViewId="0">
      <selection activeCell="E26" sqref="E26"/>
    </sheetView>
  </sheetViews>
  <sheetFormatPr defaultRowHeight="15"/>
  <cols>
    <col min="1" max="1" width="3.28515625" customWidth="1"/>
    <col min="2" max="2" width="5.140625" bestFit="1" customWidth="1"/>
    <col min="3" max="3" width="38.28515625" customWidth="1"/>
    <col min="4" max="4" width="51.85546875" customWidth="1"/>
    <col min="5" max="5" width="38.28515625" customWidth="1"/>
    <col min="6" max="6" width="16.140625" customWidth="1"/>
    <col min="7" max="8" width="19.5703125" customWidth="1"/>
    <col min="9" max="9" width="16.140625" customWidth="1"/>
    <col min="10" max="10" width="8.42578125" customWidth="1"/>
    <col min="11" max="11" width="18.28515625" customWidth="1"/>
    <col min="12" max="12" width="22.5703125" customWidth="1"/>
  </cols>
  <sheetData>
    <row r="1" spans="2:15" ht="36" customHeight="1">
      <c r="K1" s="28" t="s">
        <v>3</v>
      </c>
      <c r="L1" s="28"/>
      <c r="M1" s="2"/>
      <c r="N1" s="2"/>
    </row>
    <row r="2" spans="2:15" ht="43.5" customHeight="1">
      <c r="C2" s="36" t="s">
        <v>35</v>
      </c>
      <c r="D2" s="36"/>
      <c r="E2" s="36"/>
      <c r="F2" s="36"/>
      <c r="G2" s="36"/>
      <c r="H2" s="36"/>
      <c r="I2" s="36"/>
      <c r="J2" s="36"/>
      <c r="K2" s="36"/>
      <c r="L2" s="36"/>
    </row>
    <row r="3" spans="2:15" ht="16.5" customHeight="1">
      <c r="C3" s="1"/>
      <c r="D3" s="1"/>
      <c r="E3" s="1"/>
      <c r="F3" s="1"/>
      <c r="G3" s="1"/>
      <c r="H3" s="1"/>
      <c r="I3" s="1"/>
      <c r="J3" s="1"/>
      <c r="K3" s="1"/>
      <c r="L3" s="1"/>
    </row>
    <row r="4" spans="2:15" ht="64.5" customHeight="1">
      <c r="B4" s="5" t="s">
        <v>2</v>
      </c>
      <c r="C4" s="6" t="s">
        <v>0</v>
      </c>
      <c r="D4" s="5" t="s">
        <v>8</v>
      </c>
      <c r="E4" s="5" t="s">
        <v>16</v>
      </c>
      <c r="F4" s="5" t="s">
        <v>22</v>
      </c>
      <c r="G4" s="5" t="s">
        <v>21</v>
      </c>
      <c r="H4" s="5" t="s">
        <v>6</v>
      </c>
      <c r="I4" s="3" t="s">
        <v>7</v>
      </c>
      <c r="J4" s="5" t="s">
        <v>1</v>
      </c>
      <c r="K4" s="7" t="s">
        <v>34</v>
      </c>
      <c r="L4" s="3" t="s">
        <v>4</v>
      </c>
    </row>
    <row r="5" spans="2:15" ht="63.75" customHeight="1">
      <c r="B5" s="4">
        <v>1</v>
      </c>
      <c r="C5" s="21" t="s">
        <v>9</v>
      </c>
      <c r="D5" s="11" t="s">
        <v>27</v>
      </c>
      <c r="E5" s="11" t="s">
        <v>28</v>
      </c>
      <c r="F5" s="11">
        <v>400</v>
      </c>
      <c r="G5" s="8" t="s">
        <v>32</v>
      </c>
      <c r="H5" s="4">
        <v>3</v>
      </c>
      <c r="I5" s="3"/>
      <c r="J5" s="4" t="s">
        <v>5</v>
      </c>
      <c r="K5" s="16">
        <f>O5</f>
        <v>21900</v>
      </c>
      <c r="L5" s="9">
        <f t="shared" ref="L5" si="0">K5*I5</f>
        <v>0</v>
      </c>
      <c r="O5" s="27">
        <f>365*20*3</f>
        <v>21900</v>
      </c>
    </row>
    <row r="6" spans="2:15" ht="63.75" customHeight="1">
      <c r="B6" s="4">
        <v>2</v>
      </c>
      <c r="C6" s="21" t="s">
        <v>24</v>
      </c>
      <c r="D6" s="11" t="s">
        <v>27</v>
      </c>
      <c r="E6" s="11" t="s">
        <v>28</v>
      </c>
      <c r="F6" s="11">
        <v>200</v>
      </c>
      <c r="G6" s="8" t="s">
        <v>33</v>
      </c>
      <c r="H6" s="4">
        <v>2</v>
      </c>
      <c r="I6" s="10"/>
      <c r="J6" s="4" t="s">
        <v>5</v>
      </c>
      <c r="K6" s="16">
        <f>O6</f>
        <v>7300</v>
      </c>
      <c r="L6" s="9">
        <f t="shared" ref="L6" si="1">K6*I6</f>
        <v>0</v>
      </c>
      <c r="O6" s="27">
        <f>365*10*2</f>
        <v>7300</v>
      </c>
    </row>
    <row r="7" spans="2:15" ht="31.5" customHeight="1">
      <c r="B7" s="29" t="s">
        <v>19</v>
      </c>
      <c r="C7" s="30"/>
      <c r="D7" s="30"/>
      <c r="E7" s="30"/>
      <c r="F7" s="30"/>
      <c r="G7" s="31"/>
      <c r="H7" s="23">
        <f>SUM(H5:H6)</f>
        <v>5</v>
      </c>
      <c r="I7" s="24"/>
      <c r="J7" s="24"/>
      <c r="K7" s="25">
        <f>SUM(K5:K6)</f>
        <v>29200</v>
      </c>
      <c r="L7" s="25">
        <f>SUM(L5:L6)</f>
        <v>0</v>
      </c>
    </row>
    <row r="8" spans="2:15" ht="21.75" customHeight="1">
      <c r="B8" s="18"/>
      <c r="C8" s="20"/>
      <c r="D8" s="18"/>
      <c r="E8" s="18"/>
      <c r="F8" s="18"/>
      <c r="G8" s="18"/>
      <c r="H8" s="18"/>
      <c r="I8" s="18"/>
      <c r="J8" s="18"/>
      <c r="K8" s="18"/>
      <c r="L8" s="19"/>
    </row>
    <row r="9" spans="2:15" s="12" customFormat="1" ht="20.25" customHeight="1">
      <c r="C9" s="22" t="s">
        <v>20</v>
      </c>
      <c r="D9" s="22"/>
      <c r="E9" s="22"/>
      <c r="F9" s="22"/>
      <c r="G9" s="22"/>
      <c r="H9" s="22"/>
      <c r="I9" s="22"/>
      <c r="J9" s="22"/>
      <c r="K9" s="22"/>
    </row>
    <row r="10" spans="2:15" s="12" customFormat="1" ht="19.5" customHeight="1">
      <c r="C10" s="32" t="s">
        <v>10</v>
      </c>
      <c r="D10" s="32"/>
      <c r="E10" s="32"/>
      <c r="F10" s="32"/>
      <c r="G10" s="32"/>
      <c r="H10" s="22"/>
      <c r="I10" s="22"/>
      <c r="J10" s="22"/>
      <c r="K10" s="22"/>
    </row>
    <row r="11" spans="2:15" s="12" customFormat="1">
      <c r="C11" s="22"/>
      <c r="D11" s="22"/>
      <c r="E11" s="22"/>
      <c r="F11" s="22"/>
      <c r="G11" s="22"/>
      <c r="H11" s="22"/>
      <c r="I11" s="22"/>
      <c r="J11" s="22"/>
      <c r="K11" s="22"/>
    </row>
    <row r="12" spans="2:15" s="12" customFormat="1" ht="47.25">
      <c r="B12" s="13" t="s">
        <v>11</v>
      </c>
      <c r="C12" s="13" t="s">
        <v>25</v>
      </c>
      <c r="D12" s="33" t="s">
        <v>12</v>
      </c>
      <c r="E12" s="34"/>
      <c r="F12" s="13" t="s">
        <v>26</v>
      </c>
    </row>
    <row r="13" spans="2:15" s="12" customFormat="1" ht="15.75">
      <c r="B13" s="13"/>
      <c r="C13" s="13"/>
      <c r="D13" s="13" t="s">
        <v>13</v>
      </c>
      <c r="E13" s="13" t="s">
        <v>14</v>
      </c>
      <c r="F13" s="13" t="s">
        <v>15</v>
      </c>
    </row>
    <row r="14" spans="2:15" s="12" customFormat="1" ht="15.75">
      <c r="B14" s="26">
        <v>1</v>
      </c>
      <c r="C14" s="14" t="s">
        <v>29</v>
      </c>
      <c r="D14" s="15">
        <v>90</v>
      </c>
      <c r="E14" s="15"/>
      <c r="F14" s="15">
        <f t="shared" ref="F14" si="2">D14+E14</f>
        <v>90</v>
      </c>
    </row>
    <row r="15" spans="2:15" s="12" customFormat="1" ht="14.25"/>
    <row r="16" spans="2:15" s="12" customFormat="1">
      <c r="B16" s="17" t="s">
        <v>17</v>
      </c>
      <c r="C16" s="35" t="s">
        <v>30</v>
      </c>
      <c r="D16" s="35"/>
      <c r="E16" s="35"/>
      <c r="F16" s="35"/>
      <c r="G16" s="35"/>
      <c r="H16" s="35"/>
      <c r="I16" s="35"/>
      <c r="J16" s="35"/>
      <c r="K16" s="35"/>
    </row>
    <row r="17" spans="2:11" s="12" customFormat="1">
      <c r="B17" s="17" t="s">
        <v>18</v>
      </c>
      <c r="C17" s="35" t="s">
        <v>31</v>
      </c>
      <c r="D17" s="35"/>
      <c r="E17" s="35"/>
      <c r="F17" s="35"/>
      <c r="G17" s="35"/>
      <c r="H17" s="35"/>
      <c r="I17" s="35"/>
      <c r="J17" s="35"/>
      <c r="K17" s="35"/>
    </row>
    <row r="18" spans="2:11" ht="18" customHeight="1">
      <c r="B18" s="17">
        <v>3</v>
      </c>
      <c r="C18" s="35" t="s">
        <v>23</v>
      </c>
      <c r="D18" s="35"/>
      <c r="E18" s="35"/>
      <c r="F18" s="35"/>
      <c r="G18" s="35"/>
      <c r="H18" s="35"/>
      <c r="I18" s="35"/>
      <c r="J18" s="35"/>
      <c r="K18" s="35"/>
    </row>
  </sheetData>
  <mergeCells count="8">
    <mergeCell ref="K1:L1"/>
    <mergeCell ref="B7:G7"/>
    <mergeCell ref="C10:G10"/>
    <mergeCell ref="D12:E12"/>
    <mergeCell ref="C18:K18"/>
    <mergeCell ref="C16:K16"/>
    <mergeCell ref="C17:K17"/>
    <mergeCell ref="C2:L2"/>
  </mergeCells>
  <pageMargins left="0" right="0" top="0" bottom="0" header="0" footer="0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Тимофеева Анна Олеговна</dc:creator>
  <cp:lastModifiedBy>Моргачева Ирина Александровна</cp:lastModifiedBy>
  <cp:lastPrinted>2017-04-19T09:43:21Z</cp:lastPrinted>
  <dcterms:created xsi:type="dcterms:W3CDTF">2015-10-28T10:56:17Z</dcterms:created>
  <dcterms:modified xsi:type="dcterms:W3CDTF">2018-11-23T06:56:31Z</dcterms:modified>
</cp:coreProperties>
</file>